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6 2018" sheetId="1" r:id="rId1"/>
  </sheets>
  <definedNames>
    <definedName name="_xlnm.Print_Titles" localSheetId="0">'приложение 6 2018'!$4:$5</definedName>
    <definedName name="_xlnm.Print_Area" localSheetId="0">'приложение 6 2018'!$A$1:$E$41</definedName>
  </definedNames>
  <calcPr fullCalcOnLoad="1"/>
</workbook>
</file>

<file path=xl/sharedStrings.xml><?xml version="1.0" encoding="utf-8"?>
<sst xmlns="http://schemas.openxmlformats.org/spreadsheetml/2006/main" count="67" uniqueCount="43">
  <si>
    <t xml:space="preserve">В С Е Г О расходов  </t>
  </si>
  <si>
    <t>Объем условно-утвержденных расходов</t>
  </si>
  <si>
    <t>Сумма, тыс. рублей</t>
  </si>
  <si>
    <t>в том числе за счет безвозмездных поступлений</t>
  </si>
  <si>
    <t>всего</t>
  </si>
  <si>
    <t>870</t>
  </si>
  <si>
    <t>Резервные средства</t>
  </si>
  <si>
    <t>540</t>
  </si>
  <si>
    <t>Иные межбюджетные трансферты</t>
  </si>
  <si>
    <t>Расходы на выплаты персоналу государственных (муниципальных органов)</t>
  </si>
  <si>
    <t>120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</si>
  <si>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</si>
  <si>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</si>
  <si>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240</t>
  </si>
  <si>
    <t>Предоставление межбюджетных трансфертов из бюджета поселения</t>
  </si>
  <si>
    <t>Непрограммные направления расходов местного бюджета</t>
  </si>
  <si>
    <t>ЦСР</t>
  </si>
  <si>
    <t>ВР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</si>
  <si>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</si>
  <si>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</si>
  <si>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3800000000</t>
  </si>
  <si>
    <t>4000000000</t>
  </si>
  <si>
    <t>4100000000</t>
  </si>
  <si>
    <t>4400000000</t>
  </si>
  <si>
    <t>4600000000</t>
  </si>
  <si>
    <t xml:space="preserve">Наименование </t>
  </si>
  <si>
    <t>Муниципальная программа "Устойчивое развитие сельских территорий  сельского (городского) поселения муниципального района Сергиевский Самарской области"</t>
  </si>
  <si>
    <t>Администрация городского поселения Суходол                                                                                       муниципального района Сергиевский Самарской области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</si>
  <si>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</si>
  <si>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Распределение бюджетных ассигнований по целевым статьям (муниципальным программам муниципального района Сергиевский и непрограммным направлениям деятельности), группам и подгруппам видов расходов классификации расходов местного бюджета на 2019 год</t>
  </si>
  <si>
    <t xml:space="preserve">Муниципальная программа "Совершенствование муниципального управления сельского (городского) поселения  муниципального района Сергиевский " </t>
  </si>
  <si>
    <t xml:space="preserve">Муниципальная программа "Благоустройство территории сельского (городского) поселения муниципального района Сергиевский" </t>
  </si>
  <si>
    <t xml:space="preserve">Муниципальная программа "Управление и распоряжение муниципальным имуществом сельского (городского) поселения  муниципального района Сергиевский" </t>
  </si>
  <si>
    <t xml:space="preserve"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создание условий для деятельности народной дружины на территории сельских (городского) поселения  муниципального района Сергиевский" </t>
  </si>
  <si>
    <t xml:space="preserve">Муниципальная программа "Развитие сферы культуры и молодежной политики на территории сельского  (городского) поселения  муниципального района Сергиевский" </t>
  </si>
  <si>
    <t>Муниципальная программа "Содержание улично-дорожной сети сельского (городского) поселения  муниципального района Сергиевский"</t>
  </si>
  <si>
    <t>Муниципальная программа "Противодействия коррупции на территории сельского (городского) поселения муниципального района Сергиевский"</t>
  </si>
  <si>
    <t>Муниципальная  программа "Реконструкция, ремонт и укрепление материально-технической  базы учреждений  сельского(городского) поселения муниципального района Сергиевский"</t>
  </si>
  <si>
    <t xml:space="preserve"> Муниципальная программа "Развитие физической культуры и спорта на территории сельского (городского) поселения муниципального района Сергиевский" </t>
  </si>
  <si>
    <t>Увеличение прочей кредиторской задолженности</t>
  </si>
  <si>
    <t>414</t>
  </si>
  <si>
    <t>Бюджетные инвестиции в объекты капитального строительства государственной (муниципальной) собственности</t>
  </si>
  <si>
    <t xml:space="preserve">      Приложение № 6                                                                                             к Решения Собранию представителей городского поселения  Суходол муниципального района Сергиевский Самарской области                                                                          "О бюджете городского поселения Суходол  на 2019 год и на плановый период 2020 и 2021 годов"                                                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</si>
</sst>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00"/>
    <numFmt numFmtId="182" formatCode="0.000"/>
    <numFmt numFmtId="183" formatCode="0.0000"/>
    <numFmt numFmtId="184" formatCode="0.00000"/>
    <numFmt numFmtId="185" formatCode="0.000000"/>
    <numFmt numFmtId="186" formatCode="[$-FC19]d\ mmmm\ yyyy\ &quot;г.&quot;"/>
    <numFmt numFmtId="187" formatCode="0.0000000"/>
    <numFmt numFmtId="188" formatCode="0.00000000"/>
    <numFmt numFmtId="189" formatCode="0000000"/>
  </numFmts>
  <fonts count="2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Alignment="1">
      <alignment horizontal="left" vertical="justify" wrapText="1" indent="1"/>
    </xf>
    <xf numFmtId="1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right"/>
    </xf>
    <xf numFmtId="1" fontId="7" fillId="0" borderId="10" xfId="0" applyNumberFormat="1" applyFont="1" applyFill="1" applyBorder="1" applyAlignment="1">
      <alignment horizontal="right" wrapText="1"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right"/>
    </xf>
    <xf numFmtId="1" fontId="8" fillId="0" borderId="10" xfId="0" applyNumberFormat="1" applyFont="1" applyFill="1" applyBorder="1" applyAlignment="1">
      <alignment horizontal="right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right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right"/>
    </xf>
    <xf numFmtId="1" fontId="7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" fontId="8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1" fontId="9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right" vertical="justify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F41"/>
  <sheetViews>
    <sheetView tabSelected="1" view="pageBreakPreview" zoomScale="85" zoomScaleSheetLayoutView="85" zoomScalePageLayoutView="0" workbookViewId="0" topLeftCell="A1">
      <selection activeCell="D4" sqref="D4:E4"/>
    </sheetView>
  </sheetViews>
  <sheetFormatPr defaultColWidth="8.875" defaultRowHeight="12.75"/>
  <cols>
    <col min="1" max="1" width="52.00390625" style="1" customWidth="1"/>
    <col min="2" max="2" width="16.25390625" style="1" customWidth="1"/>
    <col min="3" max="3" width="10.25390625" style="1" customWidth="1"/>
    <col min="4" max="5" width="17.375" style="3" customWidth="1"/>
    <col min="6" max="6" width="21.25390625" style="1" hidden="1" customWidth="1"/>
    <col min="7" max="16384" width="8.875" style="1" customWidth="1"/>
  </cols>
  <sheetData>
    <row r="1" spans="2:6" ht="69" customHeight="1">
      <c r="B1" s="34" t="s">
        <v>42</v>
      </c>
      <c r="C1" s="34"/>
      <c r="D1" s="34"/>
      <c r="E1" s="34"/>
      <c r="F1" s="34"/>
    </row>
    <row r="2" spans="1:6" ht="69" customHeight="1">
      <c r="A2" s="35" t="s">
        <v>29</v>
      </c>
      <c r="B2" s="35"/>
      <c r="C2" s="35"/>
      <c r="D2" s="35"/>
      <c r="E2" s="35"/>
      <c r="F2" s="35"/>
    </row>
    <row r="3" spans="1:6" ht="18" customHeight="1">
      <c r="A3" s="4"/>
      <c r="B3" s="4"/>
      <c r="C3" s="4"/>
      <c r="D3" s="5"/>
      <c r="E3" s="5"/>
      <c r="F3" s="6"/>
    </row>
    <row r="4" spans="1:6" s="2" customFormat="1" ht="36.75" customHeight="1">
      <c r="A4" s="29" t="s">
        <v>25</v>
      </c>
      <c r="B4" s="29" t="s">
        <v>16</v>
      </c>
      <c r="C4" s="29" t="s">
        <v>17</v>
      </c>
      <c r="D4" s="33" t="s">
        <v>2</v>
      </c>
      <c r="E4" s="33"/>
      <c r="F4" s="8"/>
    </row>
    <row r="5" spans="1:6" s="2" customFormat="1" ht="93.75" customHeight="1">
      <c r="A5" s="29"/>
      <c r="B5" s="29"/>
      <c r="C5" s="29"/>
      <c r="D5" s="7" t="s">
        <v>4</v>
      </c>
      <c r="E5" s="28" t="s">
        <v>3</v>
      </c>
      <c r="F5" s="9"/>
    </row>
    <row r="6" spans="1:6" s="2" customFormat="1" ht="43.5" customHeight="1">
      <c r="A6" s="30" t="s">
        <v>27</v>
      </c>
      <c r="B6" s="31"/>
      <c r="C6" s="31"/>
      <c r="D6" s="31"/>
      <c r="E6" s="32"/>
      <c r="F6" s="10"/>
    </row>
    <row r="7" spans="1:6" ht="84.75" customHeight="1">
      <c r="A7" s="11" t="s">
        <v>30</v>
      </c>
      <c r="B7" s="12" t="s">
        <v>20</v>
      </c>
      <c r="C7" s="12"/>
      <c r="D7" s="13">
        <f>D8+D9+D10+D12+D11</f>
        <v>10138.31078</v>
      </c>
      <c r="E7" s="13">
        <f>E8+E9+E10+E12</f>
        <v>0</v>
      </c>
      <c r="F7" s="4"/>
    </row>
    <row r="8" spans="1:6" ht="32.25">
      <c r="A8" s="14" t="s">
        <v>9</v>
      </c>
      <c r="B8" s="15" t="s">
        <v>20</v>
      </c>
      <c r="C8" s="15" t="s">
        <v>10</v>
      </c>
      <c r="D8" s="16">
        <f>1260.93492+3884.74046+514.66279</f>
        <v>5660.33817</v>
      </c>
      <c r="E8" s="16">
        <v>0</v>
      </c>
      <c r="F8" s="4"/>
    </row>
    <row r="9" spans="1:6" ht="48">
      <c r="A9" s="17" t="s">
        <v>11</v>
      </c>
      <c r="B9" s="15" t="s">
        <v>20</v>
      </c>
      <c r="C9" s="18">
        <v>240</v>
      </c>
      <c r="D9" s="16">
        <f>806.72184+728.8</f>
        <v>1535.5218399999999</v>
      </c>
      <c r="E9" s="16">
        <v>0</v>
      </c>
      <c r="F9" s="4"/>
    </row>
    <row r="10" spans="1:6" ht="18.75">
      <c r="A10" s="17" t="s">
        <v>8</v>
      </c>
      <c r="B10" s="15" t="s">
        <v>20</v>
      </c>
      <c r="C10" s="18">
        <v>540</v>
      </c>
      <c r="D10" s="16">
        <f>462.21947+1231.36859+1197.61833</f>
        <v>2891.2063900000003</v>
      </c>
      <c r="E10" s="16">
        <v>0</v>
      </c>
      <c r="F10" s="4"/>
    </row>
    <row r="11" spans="1:6" ht="18.75">
      <c r="A11" s="17" t="s">
        <v>39</v>
      </c>
      <c r="B11" s="15" t="s">
        <v>20</v>
      </c>
      <c r="C11" s="18">
        <v>730</v>
      </c>
      <c r="D11" s="16">
        <v>46</v>
      </c>
      <c r="E11" s="16"/>
      <c r="F11" s="4"/>
    </row>
    <row r="12" spans="1:6" ht="18.75">
      <c r="A12" s="17" t="s">
        <v>12</v>
      </c>
      <c r="B12" s="15" t="s">
        <v>20</v>
      </c>
      <c r="C12" s="18">
        <v>850</v>
      </c>
      <c r="D12" s="16">
        <v>5.24438</v>
      </c>
      <c r="E12" s="16">
        <v>0</v>
      </c>
      <c r="F12" s="4"/>
    </row>
    <row r="13" spans="1:6" ht="66.75" customHeight="1">
      <c r="A13" s="19" t="s">
        <v>31</v>
      </c>
      <c r="B13" s="20">
        <v>3900000000</v>
      </c>
      <c r="C13" s="12"/>
      <c r="D13" s="13">
        <f>D14+D16+D15</f>
        <v>14423.89305</v>
      </c>
      <c r="E13" s="13">
        <f>E14+E16+E15</f>
        <v>0</v>
      </c>
      <c r="F13" s="4"/>
    </row>
    <row r="14" spans="1:6" ht="48">
      <c r="A14" s="17" t="s">
        <v>11</v>
      </c>
      <c r="B14" s="18">
        <v>3900000000</v>
      </c>
      <c r="C14" s="15" t="s">
        <v>13</v>
      </c>
      <c r="D14" s="16">
        <f>12423.66674+60</f>
        <v>12483.66674</v>
      </c>
      <c r="E14" s="16">
        <v>0</v>
      </c>
      <c r="F14" s="4"/>
    </row>
    <row r="15" spans="1:6" ht="71.25" customHeight="1">
      <c r="A15" s="17" t="s">
        <v>28</v>
      </c>
      <c r="B15" s="18">
        <v>3900000000</v>
      </c>
      <c r="C15" s="15" t="s">
        <v>19</v>
      </c>
      <c r="D15" s="16">
        <v>1937.81343</v>
      </c>
      <c r="E15" s="16">
        <v>0</v>
      </c>
      <c r="F15" s="4"/>
    </row>
    <row r="16" spans="1:6" ht="18.75">
      <c r="A16" s="17" t="s">
        <v>12</v>
      </c>
      <c r="B16" s="18">
        <v>3900000000</v>
      </c>
      <c r="C16" s="18">
        <v>850</v>
      </c>
      <c r="D16" s="16">
        <v>2.41288</v>
      </c>
      <c r="E16" s="16">
        <v>0</v>
      </c>
      <c r="F16" s="4"/>
    </row>
    <row r="17" spans="1:6" ht="83.25" customHeight="1">
      <c r="A17" s="19" t="s">
        <v>32</v>
      </c>
      <c r="B17" s="12" t="s">
        <v>21</v>
      </c>
      <c r="C17" s="20"/>
      <c r="D17" s="13">
        <f>D18</f>
        <v>1382.96425</v>
      </c>
      <c r="E17" s="13">
        <v>0</v>
      </c>
      <c r="F17" s="4"/>
    </row>
    <row r="18" spans="1:6" ht="32.25">
      <c r="A18" s="21" t="s">
        <v>14</v>
      </c>
      <c r="B18" s="15" t="s">
        <v>21</v>
      </c>
      <c r="C18" s="18"/>
      <c r="D18" s="16">
        <f>D19+D20</f>
        <v>1382.96425</v>
      </c>
      <c r="E18" s="16">
        <f>E19</f>
        <v>0</v>
      </c>
      <c r="F18" s="4"/>
    </row>
    <row r="19" spans="1:6" ht="50.25" customHeight="1" hidden="1">
      <c r="A19" s="17" t="s">
        <v>11</v>
      </c>
      <c r="B19" s="15" t="s">
        <v>21</v>
      </c>
      <c r="C19" s="18">
        <v>240</v>
      </c>
      <c r="D19" s="16">
        <v>0</v>
      </c>
      <c r="E19" s="16">
        <v>0</v>
      </c>
      <c r="F19" s="4"/>
    </row>
    <row r="20" spans="1:6" ht="28.5" customHeight="1">
      <c r="A20" s="17" t="s">
        <v>8</v>
      </c>
      <c r="B20" s="15" t="s">
        <v>21</v>
      </c>
      <c r="C20" s="18">
        <v>540</v>
      </c>
      <c r="D20" s="16">
        <f>1382.96425</f>
        <v>1382.96425</v>
      </c>
      <c r="E20" s="16">
        <v>0</v>
      </c>
      <c r="F20" s="4"/>
    </row>
    <row r="21" spans="1:6" ht="148.5" customHeight="1">
      <c r="A21" s="11" t="s">
        <v>33</v>
      </c>
      <c r="B21" s="12" t="s">
        <v>22</v>
      </c>
      <c r="C21" s="20"/>
      <c r="D21" s="13">
        <f>D22</f>
        <v>21</v>
      </c>
      <c r="E21" s="13">
        <f>E22</f>
        <v>0</v>
      </c>
      <c r="F21" s="4"/>
    </row>
    <row r="22" spans="1:6" ht="48">
      <c r="A22" s="17" t="s">
        <v>11</v>
      </c>
      <c r="B22" s="15" t="s">
        <v>22</v>
      </c>
      <c r="C22" s="18">
        <v>240</v>
      </c>
      <c r="D22" s="16">
        <v>21</v>
      </c>
      <c r="E22" s="16">
        <v>0</v>
      </c>
      <c r="F22" s="4"/>
    </row>
    <row r="23" spans="1:6" ht="69" customHeight="1">
      <c r="A23" s="19" t="s">
        <v>35</v>
      </c>
      <c r="B23" s="20">
        <v>4300000000</v>
      </c>
      <c r="C23" s="12"/>
      <c r="D23" s="13">
        <f>D24</f>
        <v>15969.63439</v>
      </c>
      <c r="E23" s="13">
        <f>E24</f>
        <v>0</v>
      </c>
      <c r="F23" s="4"/>
    </row>
    <row r="24" spans="1:6" ht="23.25" customHeight="1">
      <c r="A24" s="17" t="s">
        <v>8</v>
      </c>
      <c r="B24" s="18">
        <v>4300000000</v>
      </c>
      <c r="C24" s="15" t="s">
        <v>7</v>
      </c>
      <c r="D24" s="16">
        <f>4332.57956+11637.05483</f>
        <v>15969.63439</v>
      </c>
      <c r="E24" s="16">
        <v>0</v>
      </c>
      <c r="F24" s="4"/>
    </row>
    <row r="25" spans="1:6" ht="87.75" customHeight="1">
      <c r="A25" s="19" t="s">
        <v>34</v>
      </c>
      <c r="B25" s="12" t="s">
        <v>23</v>
      </c>
      <c r="C25" s="12"/>
      <c r="D25" s="13">
        <f>D26+D27</f>
        <v>2552.17353</v>
      </c>
      <c r="E25" s="13">
        <f>E26+E27</f>
        <v>0</v>
      </c>
      <c r="F25" s="4"/>
    </row>
    <row r="26" spans="1:6" ht="48">
      <c r="A26" s="17" t="s">
        <v>11</v>
      </c>
      <c r="B26" s="18">
        <v>4400000000</v>
      </c>
      <c r="C26" s="18">
        <v>240</v>
      </c>
      <c r="D26" s="16">
        <v>183</v>
      </c>
      <c r="E26" s="16">
        <v>0</v>
      </c>
      <c r="F26" s="4"/>
    </row>
    <row r="27" spans="1:6" ht="24.75" customHeight="1">
      <c r="A27" s="17" t="s">
        <v>8</v>
      </c>
      <c r="B27" s="18">
        <v>4400000000</v>
      </c>
      <c r="C27" s="15" t="s">
        <v>7</v>
      </c>
      <c r="D27" s="16">
        <f>2144.6201+224.55343</f>
        <v>2369.17353</v>
      </c>
      <c r="E27" s="16">
        <v>0</v>
      </c>
      <c r="F27" s="4"/>
    </row>
    <row r="28" spans="1:6" ht="74.25" customHeight="1">
      <c r="A28" s="19" t="s">
        <v>36</v>
      </c>
      <c r="B28" s="20">
        <v>4500000000</v>
      </c>
      <c r="C28" s="12"/>
      <c r="D28" s="13">
        <f>D29</f>
        <v>1</v>
      </c>
      <c r="E28" s="13">
        <f>E29</f>
        <v>0</v>
      </c>
      <c r="F28" s="4"/>
    </row>
    <row r="29" spans="1:6" ht="54" customHeight="1">
      <c r="A29" s="17" t="s">
        <v>11</v>
      </c>
      <c r="B29" s="18">
        <v>4500000000</v>
      </c>
      <c r="C29" s="18">
        <v>240</v>
      </c>
      <c r="D29" s="16">
        <v>1</v>
      </c>
      <c r="E29" s="16">
        <v>0</v>
      </c>
      <c r="F29" s="4"/>
    </row>
    <row r="30" spans="1:6" ht="102.75" customHeight="1">
      <c r="A30" s="19" t="s">
        <v>37</v>
      </c>
      <c r="B30" s="12" t="s">
        <v>24</v>
      </c>
      <c r="C30" s="20"/>
      <c r="D30" s="13">
        <f>D31</f>
        <v>147.07093</v>
      </c>
      <c r="E30" s="13">
        <f>E31</f>
        <v>0</v>
      </c>
      <c r="F30" s="4"/>
    </row>
    <row r="31" spans="1:6" ht="48">
      <c r="A31" s="17" t="s">
        <v>11</v>
      </c>
      <c r="B31" s="15" t="s">
        <v>24</v>
      </c>
      <c r="C31" s="18">
        <v>240</v>
      </c>
      <c r="D31" s="16">
        <v>147.07093</v>
      </c>
      <c r="E31" s="16">
        <v>0</v>
      </c>
      <c r="F31" s="4"/>
    </row>
    <row r="32" spans="1:6" ht="71.25" customHeight="1">
      <c r="A32" s="19" t="s">
        <v>26</v>
      </c>
      <c r="B32" s="20">
        <v>4700000000</v>
      </c>
      <c r="C32" s="12"/>
      <c r="D32" s="13">
        <f>D34+D33</f>
        <v>45038</v>
      </c>
      <c r="E32" s="13">
        <f>D32</f>
        <v>45038</v>
      </c>
      <c r="F32" s="4"/>
    </row>
    <row r="33" spans="1:6" ht="71.25" customHeight="1">
      <c r="A33" s="17" t="s">
        <v>41</v>
      </c>
      <c r="B33" s="18">
        <v>4700000000</v>
      </c>
      <c r="C33" s="15" t="s">
        <v>40</v>
      </c>
      <c r="D33" s="16">
        <v>45000</v>
      </c>
      <c r="E33" s="16">
        <f>D33</f>
        <v>45000</v>
      </c>
      <c r="F33" s="4"/>
    </row>
    <row r="34" spans="1:6" ht="52.5" customHeight="1">
      <c r="A34" s="17" t="s">
        <v>18</v>
      </c>
      <c r="B34" s="18">
        <v>4700000000</v>
      </c>
      <c r="C34" s="15" t="s">
        <v>19</v>
      </c>
      <c r="D34" s="16">
        <v>38</v>
      </c>
      <c r="E34" s="16">
        <f>D34</f>
        <v>38</v>
      </c>
      <c r="F34" s="4"/>
    </row>
    <row r="35" spans="1:6" ht="82.5" customHeight="1">
      <c r="A35" s="19" t="s">
        <v>38</v>
      </c>
      <c r="B35" s="20">
        <v>4800000000</v>
      </c>
      <c r="C35" s="20"/>
      <c r="D35" s="13">
        <f>D36</f>
        <v>19800</v>
      </c>
      <c r="E35" s="13">
        <v>0</v>
      </c>
      <c r="F35" s="4"/>
    </row>
    <row r="36" spans="1:6" ht="22.5" customHeight="1">
      <c r="A36" s="17" t="s">
        <v>8</v>
      </c>
      <c r="B36" s="18">
        <v>4800000000</v>
      </c>
      <c r="C36" s="15" t="s">
        <v>7</v>
      </c>
      <c r="D36" s="16">
        <v>19800</v>
      </c>
      <c r="E36" s="16">
        <v>0</v>
      </c>
      <c r="F36" s="4"/>
    </row>
    <row r="37" spans="1:6" ht="38.25" customHeight="1">
      <c r="A37" s="11" t="s">
        <v>15</v>
      </c>
      <c r="B37" s="20">
        <v>9900000000</v>
      </c>
      <c r="C37" s="20"/>
      <c r="D37" s="13">
        <f>D38</f>
        <v>10</v>
      </c>
      <c r="E37" s="13">
        <f>E38</f>
        <v>0</v>
      </c>
      <c r="F37" s="4"/>
    </row>
    <row r="38" spans="1:6" ht="19.5" customHeight="1">
      <c r="A38" s="17" t="s">
        <v>6</v>
      </c>
      <c r="B38" s="18">
        <v>9900000000</v>
      </c>
      <c r="C38" s="15" t="s">
        <v>5</v>
      </c>
      <c r="D38" s="16">
        <v>10</v>
      </c>
      <c r="E38" s="16">
        <v>0</v>
      </c>
      <c r="F38" s="4"/>
    </row>
    <row r="39" spans="1:6" ht="18.75" hidden="1">
      <c r="A39" s="17" t="s">
        <v>1</v>
      </c>
      <c r="B39" s="22"/>
      <c r="C39" s="22"/>
      <c r="D39" s="23">
        <v>0</v>
      </c>
      <c r="E39" s="23">
        <v>0</v>
      </c>
      <c r="F39" s="4"/>
    </row>
    <row r="40" spans="1:6" ht="18.75" hidden="1">
      <c r="A40" s="24"/>
      <c r="B40" s="22"/>
      <c r="C40" s="22"/>
      <c r="D40" s="25"/>
      <c r="E40" s="25"/>
      <c r="F40" s="4"/>
    </row>
    <row r="41" spans="1:6" ht="18.75">
      <c r="A41" s="26" t="s">
        <v>0</v>
      </c>
      <c r="B41" s="27"/>
      <c r="C41" s="27"/>
      <c r="D41" s="23">
        <f>D7+D13+D17+D21+D23+D25+D28+D30+D32+D35+D37</f>
        <v>109484.04693</v>
      </c>
      <c r="E41" s="23">
        <f>E7+E13+E17+E21+E23+E25+E28+E30+E32+E35+E37</f>
        <v>45038</v>
      </c>
      <c r="F41" s="4"/>
    </row>
  </sheetData>
  <sheetProtection/>
  <mergeCells count="7">
    <mergeCell ref="C4:C5"/>
    <mergeCell ref="A6:E6"/>
    <mergeCell ref="D4:E4"/>
    <mergeCell ref="B1:F1"/>
    <mergeCell ref="A4:A5"/>
    <mergeCell ref="A2:F2"/>
    <mergeCell ref="B4:B5"/>
  </mergeCells>
  <printOptions/>
  <pageMargins left="0.5905511811023623" right="0.35433070866141736" top="0.5905511811023623" bottom="0.2362204724409449" header="0.5118110236220472" footer="0.2755905511811024"/>
  <pageSetup fitToHeight="15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7</cp:lastModifiedBy>
  <cp:lastPrinted>2015-11-08T11:05:07Z</cp:lastPrinted>
  <dcterms:created xsi:type="dcterms:W3CDTF">2007-10-25T07:07:19Z</dcterms:created>
  <dcterms:modified xsi:type="dcterms:W3CDTF">2018-12-19T10:39:11Z</dcterms:modified>
  <cp:category/>
  <cp:version/>
  <cp:contentType/>
  <cp:contentStatus/>
</cp:coreProperties>
</file>